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 2024\Hố lắng\"/>
    </mc:Choice>
  </mc:AlternateContent>
  <bookViews>
    <workbookView xWindow="0" yWindow="0" windowWidth="7470" windowHeight="2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N17" i="1"/>
  <c r="F11" i="1"/>
  <c r="N15" i="1"/>
  <c r="N9" i="1"/>
  <c r="N10" i="1"/>
  <c r="P10" i="1"/>
  <c r="N11" i="1"/>
  <c r="N13" i="1"/>
  <c r="I12" i="1" l="1"/>
  <c r="H12" i="1"/>
  <c r="G12" i="1"/>
</calcChain>
</file>

<file path=xl/sharedStrings.xml><?xml version="1.0" encoding="utf-8"?>
<sst xmlns="http://schemas.openxmlformats.org/spreadsheetml/2006/main" count="32" uniqueCount="32">
  <si>
    <t>ỦY BAN NHÂN DÂN</t>
  </si>
  <si>
    <t>CỘNG HÒA XÃ HỘI CHỦ NGHĨA VIỆT NAM</t>
  </si>
  <si>
    <t>XÃ THỌ ĐIỀN</t>
  </si>
  <si>
    <t>Độc lập - Tự do - Hạnh phúc</t>
  </si>
  <si>
    <t>TỔNG HỢP DỰ TOÁN HỖ TRỢ MÔ HÌNH XỬ LÝ NƯỚC THẢI SINH HOẠT TỪ NGUỒN VỐN SỰ NGHIỆP</t>
  </si>
  <si>
    <t>THUỘC CHƯƠNG TRÌNH MTQG XÂY DỰNG NTM NĂM 2024, XÃ THỌ ĐIỀN</t>
  </si>
  <si>
    <t>TT</t>
  </si>
  <si>
    <t>Nội dung hỗ trợ</t>
  </si>
  <si>
    <t>Đơn vị tính</t>
  </si>
  <si>
    <t xml:space="preserve">Số lượng </t>
  </si>
  <si>
    <t>Ghi chú</t>
  </si>
  <si>
    <t>Hố</t>
  </si>
  <si>
    <t>Tổng</t>
  </si>
  <si>
    <t xml:space="preserve">                                         Thọ Điền, ngày      tháng        năm 2024</t>
  </si>
  <si>
    <t>Người lập dự toán</t>
  </si>
  <si>
    <t>Kế toán</t>
  </si>
  <si>
    <t>TM. ỦY BAN NHÂN DÂN</t>
  </si>
  <si>
    <t>CHỦ TỊCH</t>
  </si>
  <si>
    <t>Phan Thị Hoài</t>
  </si>
  <si>
    <t>Nguyễn Đăng Nhàn</t>
  </si>
  <si>
    <t xml:space="preserve">Nguyễn Văn Luận </t>
  </si>
  <si>
    <t>Hỗ trợ xây dựng mô hình xử lý nước thải, sinh hoạt</t>
  </si>
  <si>
    <t xml:space="preserve">Ngân sách nguồn vốn sự nghiệp NTM hổ trợ </t>
  </si>
  <si>
    <t xml:space="preserve">
Trong đó
</t>
  </si>
  <si>
    <t>Nhân dân đóng góp</t>
  </si>
  <si>
    <t xml:space="preserve">Thành tiền
</t>
  </si>
  <si>
    <t>Đơn giá</t>
  </si>
  <si>
    <t xml:space="preserve">Tổng kinh phí thực hiện dự án: 401.320.000đ. Trong đó: </t>
  </si>
  <si>
    <r>
      <rPr>
        <b/>
        <sz val="12"/>
        <rFont val="Times New Roman"/>
        <family val="1"/>
      </rPr>
      <t>Nguồn vốn sự nghiệp NTM: 110.000.000đ</t>
    </r>
    <r>
      <rPr>
        <b/>
        <i/>
        <sz val="12"/>
        <rFont val="Times New Roman"/>
        <family val="1"/>
      </rPr>
      <t xml:space="preserve"> (</t>
    </r>
    <r>
      <rPr>
        <b/>
        <sz val="12"/>
        <rFont val="Times New Roman"/>
        <family val="1"/>
      </rPr>
      <t xml:space="preserve">Một trăm mười triệu đồng </t>
    </r>
    <r>
      <rPr>
        <b/>
        <i/>
        <sz val="12"/>
        <rFont val="Times New Roman"/>
        <family val="1"/>
      </rPr>
      <t>)</t>
    </r>
  </si>
  <si>
    <t>Nhân dân đóng góp: 290.720.000đ ( Hai trăm chín mươi triệu, bảy trăm hai mươi nghìn đồng )</t>
  </si>
  <si>
    <t>Ngân sách xã hổ trợ</t>
  </si>
  <si>
    <t>Ngân sách xã hổ trợ: 600.000đ ( Sáu trăm nghìn đồng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</si>
</sst>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3"/>
      <color indexed="8"/>
      <name val="Times New Roman"/>
      <family val="2"/>
    </font>
    <font>
      <u/>
      <sz val="12"/>
      <color indexed="8"/>
      <name val="Times New Roman"/>
      <family val="2"/>
    </font>
    <font>
      <sz val="13"/>
      <color indexed="8"/>
      <name val="Times New Roman"/>
      <family val="2"/>
    </font>
    <font>
      <b/>
      <sz val="13"/>
      <color indexed="8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0" fillId="0" borderId="0" xfId="0" applyFont="1"/>
    <xf numFmtId="0" fontId="6" fillId="0" borderId="0" xfId="0" applyFont="1"/>
    <xf numFmtId="164" fontId="0" fillId="0" borderId="0" xfId="1" applyNumberFormat="1" applyFont="1"/>
    <xf numFmtId="0" fontId="7" fillId="0" borderId="2" xfId="0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164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165" fontId="5" fillId="0" borderId="2" xfId="1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164" fontId="7" fillId="0" borderId="7" xfId="1" applyNumberFormat="1" applyFont="1" applyBorder="1" applyAlignment="1">
      <alignment horizontal="center" vertical="center"/>
    </xf>
    <xf numFmtId="43" fontId="0" fillId="0" borderId="0" xfId="0" applyNumberForma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520700</xdr:colOff>
      <xdr:row>1</xdr:row>
      <xdr:rowOff>190500</xdr:rowOff>
    </xdr:from>
    <xdr:to>
      <xdr:col>1</xdr:col>
      <xdr:colOff>1384396</xdr:colOff>
      <xdr:row>1</xdr:row>
      <xdr:rowOff>190503</xdr:rowOff>
    </xdr:to>
    <xdr:cxnSp macro="">
      <xdr:nvCxnSpPr>
        <xdr:cNvPr id="2" name="Straight Connector 1"/>
        <xdr:cNvCxnSpPr/>
      </xdr:nvCxnSpPr>
      <xdr:spPr>
        <a:xfrm flipV="1">
          <a:off x="854075" y="390525"/>
          <a:ext cx="863696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231775</xdr:colOff>
      <xdr:row>2</xdr:row>
      <xdr:rowOff>12700</xdr:rowOff>
    </xdr:from>
    <xdr:to>
      <xdr:col>6</xdr:col>
      <xdr:colOff>666750</xdr:colOff>
      <xdr:row>2</xdr:row>
      <xdr:rowOff>12700</xdr:rowOff>
    </xdr:to>
    <xdr:cxnSp macro="">
      <xdr:nvCxnSpPr>
        <xdr:cNvPr id="3" name="Straight Connector 2"/>
        <xdr:cNvCxnSpPr/>
      </xdr:nvCxnSpPr>
      <xdr:spPr>
        <a:xfrm>
          <a:off x="4727575" y="412750"/>
          <a:ext cx="1235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F20" sqref="F20"/>
    </sheetView>
  </sheetViews>
  <sheetFormatPr defaultColWidth="9.85546875" defaultRowHeight="15" x14ac:dyDescent="0.25"/>
  <cols>
    <col min="1" max="1" width="5" customWidth="1"/>
    <col min="2" max="2" width="33.5703125" customWidth="1"/>
    <col min="3" max="3" width="9.5703125" customWidth="1"/>
    <col min="4" max="4" width="7.28515625" customWidth="1"/>
    <col min="5" max="5" width="13.140625" customWidth="1"/>
    <col min="6" max="6" width="14.28515625" customWidth="1"/>
    <col min="7" max="7" width="16.28515625" customWidth="1"/>
    <col min="8" max="8" width="14.42578125" customWidth="1"/>
    <col min="9" max="9" width="16.5703125" customWidth="1"/>
    <col min="10" max="10" width="9" customWidth="1"/>
    <col min="14" max="14" width="27.7109375" customWidth="1"/>
    <col min="16" max="16" width="12.5703125" bestFit="1" customWidth="1"/>
    <col min="258" max="258" width="5" customWidth="1"/>
    <col min="259" max="259" width="33.5703125" customWidth="1"/>
    <col min="260" max="260" width="9.5703125" customWidth="1"/>
    <col min="261" max="261" width="9.7109375" customWidth="1"/>
    <col min="262" max="262" width="12" customWidth="1"/>
    <col min="263" max="263" width="11.85546875" customWidth="1"/>
    <col min="264" max="264" width="14.42578125" customWidth="1"/>
    <col min="265" max="265" width="16.5703125" customWidth="1"/>
    <col min="266" max="266" width="17.85546875" customWidth="1"/>
    <col min="270" max="270" width="27.7109375" customWidth="1"/>
    <col min="514" max="514" width="5" customWidth="1"/>
    <col min="515" max="515" width="33.5703125" customWidth="1"/>
    <col min="516" max="516" width="9.5703125" customWidth="1"/>
    <col min="517" max="517" width="9.7109375" customWidth="1"/>
    <col min="518" max="518" width="12" customWidth="1"/>
    <col min="519" max="519" width="11.85546875" customWidth="1"/>
    <col min="520" max="520" width="14.42578125" customWidth="1"/>
    <col min="521" max="521" width="16.5703125" customWidth="1"/>
    <col min="522" max="522" width="17.85546875" customWidth="1"/>
    <col min="526" max="526" width="27.7109375" customWidth="1"/>
    <col min="770" max="770" width="5" customWidth="1"/>
    <col min="771" max="771" width="33.5703125" customWidth="1"/>
    <col min="772" max="772" width="9.5703125" customWidth="1"/>
    <col min="773" max="773" width="9.7109375" customWidth="1"/>
    <col min="774" max="774" width="12" customWidth="1"/>
    <col min="775" max="775" width="11.85546875" customWidth="1"/>
    <col min="776" max="776" width="14.42578125" customWidth="1"/>
    <col min="777" max="777" width="16.5703125" customWidth="1"/>
    <col min="778" max="778" width="17.85546875" customWidth="1"/>
    <col min="782" max="782" width="27.7109375" customWidth="1"/>
    <col min="1026" max="1026" width="5" customWidth="1"/>
    <col min="1027" max="1027" width="33.5703125" customWidth="1"/>
    <col min="1028" max="1028" width="9.5703125" customWidth="1"/>
    <col min="1029" max="1029" width="9.7109375" customWidth="1"/>
    <col min="1030" max="1030" width="12" customWidth="1"/>
    <col min="1031" max="1031" width="11.85546875" customWidth="1"/>
    <col min="1032" max="1032" width="14.42578125" customWidth="1"/>
    <col min="1033" max="1033" width="16.5703125" customWidth="1"/>
    <col min="1034" max="1034" width="17.85546875" customWidth="1"/>
    <col min="1038" max="1038" width="27.7109375" customWidth="1"/>
    <col min="1282" max="1282" width="5" customWidth="1"/>
    <col min="1283" max="1283" width="33.5703125" customWidth="1"/>
    <col min="1284" max="1284" width="9.5703125" customWidth="1"/>
    <col min="1285" max="1285" width="9.7109375" customWidth="1"/>
    <col min="1286" max="1286" width="12" customWidth="1"/>
    <col min="1287" max="1287" width="11.85546875" customWidth="1"/>
    <col min="1288" max="1288" width="14.42578125" customWidth="1"/>
    <col min="1289" max="1289" width="16.5703125" customWidth="1"/>
    <col min="1290" max="1290" width="17.85546875" customWidth="1"/>
    <col min="1294" max="1294" width="27.7109375" customWidth="1"/>
    <col min="1538" max="1538" width="5" customWidth="1"/>
    <col min="1539" max="1539" width="33.5703125" customWidth="1"/>
    <col min="1540" max="1540" width="9.5703125" customWidth="1"/>
    <col min="1541" max="1541" width="9.7109375" customWidth="1"/>
    <col min="1542" max="1542" width="12" customWidth="1"/>
    <col min="1543" max="1543" width="11.85546875" customWidth="1"/>
    <col min="1544" max="1544" width="14.42578125" customWidth="1"/>
    <col min="1545" max="1545" width="16.5703125" customWidth="1"/>
    <col min="1546" max="1546" width="17.85546875" customWidth="1"/>
    <col min="1550" max="1550" width="27.7109375" customWidth="1"/>
    <col min="1794" max="1794" width="5" customWidth="1"/>
    <col min="1795" max="1795" width="33.5703125" customWidth="1"/>
    <col min="1796" max="1796" width="9.5703125" customWidth="1"/>
    <col min="1797" max="1797" width="9.7109375" customWidth="1"/>
    <col min="1798" max="1798" width="12" customWidth="1"/>
    <col min="1799" max="1799" width="11.85546875" customWidth="1"/>
    <col min="1800" max="1800" width="14.42578125" customWidth="1"/>
    <col min="1801" max="1801" width="16.5703125" customWidth="1"/>
    <col min="1802" max="1802" width="17.85546875" customWidth="1"/>
    <col min="1806" max="1806" width="27.7109375" customWidth="1"/>
    <col min="2050" max="2050" width="5" customWidth="1"/>
    <col min="2051" max="2051" width="33.5703125" customWidth="1"/>
    <col min="2052" max="2052" width="9.5703125" customWidth="1"/>
    <col min="2053" max="2053" width="9.7109375" customWidth="1"/>
    <col min="2054" max="2054" width="12" customWidth="1"/>
    <col min="2055" max="2055" width="11.85546875" customWidth="1"/>
    <col min="2056" max="2056" width="14.42578125" customWidth="1"/>
    <col min="2057" max="2057" width="16.5703125" customWidth="1"/>
    <col min="2058" max="2058" width="17.85546875" customWidth="1"/>
    <col min="2062" max="2062" width="27.7109375" customWidth="1"/>
    <col min="2306" max="2306" width="5" customWidth="1"/>
    <col min="2307" max="2307" width="33.5703125" customWidth="1"/>
    <col min="2308" max="2308" width="9.5703125" customWidth="1"/>
    <col min="2309" max="2309" width="9.7109375" customWidth="1"/>
    <col min="2310" max="2310" width="12" customWidth="1"/>
    <col min="2311" max="2311" width="11.85546875" customWidth="1"/>
    <col min="2312" max="2312" width="14.42578125" customWidth="1"/>
    <col min="2313" max="2313" width="16.5703125" customWidth="1"/>
    <col min="2314" max="2314" width="17.85546875" customWidth="1"/>
    <col min="2318" max="2318" width="27.7109375" customWidth="1"/>
    <col min="2562" max="2562" width="5" customWidth="1"/>
    <col min="2563" max="2563" width="33.5703125" customWidth="1"/>
    <col min="2564" max="2564" width="9.5703125" customWidth="1"/>
    <col min="2565" max="2565" width="9.7109375" customWidth="1"/>
    <col min="2566" max="2566" width="12" customWidth="1"/>
    <col min="2567" max="2567" width="11.85546875" customWidth="1"/>
    <col min="2568" max="2568" width="14.42578125" customWidth="1"/>
    <col min="2569" max="2569" width="16.5703125" customWidth="1"/>
    <col min="2570" max="2570" width="17.85546875" customWidth="1"/>
    <col min="2574" max="2574" width="27.7109375" customWidth="1"/>
    <col min="2818" max="2818" width="5" customWidth="1"/>
    <col min="2819" max="2819" width="33.5703125" customWidth="1"/>
    <col min="2820" max="2820" width="9.5703125" customWidth="1"/>
    <col min="2821" max="2821" width="9.7109375" customWidth="1"/>
    <col min="2822" max="2822" width="12" customWidth="1"/>
    <col min="2823" max="2823" width="11.85546875" customWidth="1"/>
    <col min="2824" max="2824" width="14.42578125" customWidth="1"/>
    <col min="2825" max="2825" width="16.5703125" customWidth="1"/>
    <col min="2826" max="2826" width="17.85546875" customWidth="1"/>
    <col min="2830" max="2830" width="27.7109375" customWidth="1"/>
    <col min="3074" max="3074" width="5" customWidth="1"/>
    <col min="3075" max="3075" width="33.5703125" customWidth="1"/>
    <col min="3076" max="3076" width="9.5703125" customWidth="1"/>
    <col min="3077" max="3077" width="9.7109375" customWidth="1"/>
    <col min="3078" max="3078" width="12" customWidth="1"/>
    <col min="3079" max="3079" width="11.85546875" customWidth="1"/>
    <col min="3080" max="3080" width="14.42578125" customWidth="1"/>
    <col min="3081" max="3081" width="16.5703125" customWidth="1"/>
    <col min="3082" max="3082" width="17.85546875" customWidth="1"/>
    <col min="3086" max="3086" width="27.7109375" customWidth="1"/>
    <col min="3330" max="3330" width="5" customWidth="1"/>
    <col min="3331" max="3331" width="33.5703125" customWidth="1"/>
    <col min="3332" max="3332" width="9.5703125" customWidth="1"/>
    <col min="3333" max="3333" width="9.7109375" customWidth="1"/>
    <col min="3334" max="3334" width="12" customWidth="1"/>
    <col min="3335" max="3335" width="11.85546875" customWidth="1"/>
    <col min="3336" max="3336" width="14.42578125" customWidth="1"/>
    <col min="3337" max="3337" width="16.5703125" customWidth="1"/>
    <col min="3338" max="3338" width="17.85546875" customWidth="1"/>
    <col min="3342" max="3342" width="27.7109375" customWidth="1"/>
    <col min="3586" max="3586" width="5" customWidth="1"/>
    <col min="3587" max="3587" width="33.5703125" customWidth="1"/>
    <col min="3588" max="3588" width="9.5703125" customWidth="1"/>
    <col min="3589" max="3589" width="9.7109375" customWidth="1"/>
    <col min="3590" max="3590" width="12" customWidth="1"/>
    <col min="3591" max="3591" width="11.85546875" customWidth="1"/>
    <col min="3592" max="3592" width="14.42578125" customWidth="1"/>
    <col min="3593" max="3593" width="16.5703125" customWidth="1"/>
    <col min="3594" max="3594" width="17.85546875" customWidth="1"/>
    <col min="3598" max="3598" width="27.7109375" customWidth="1"/>
    <col min="3842" max="3842" width="5" customWidth="1"/>
    <col min="3843" max="3843" width="33.5703125" customWidth="1"/>
    <col min="3844" max="3844" width="9.5703125" customWidth="1"/>
    <col min="3845" max="3845" width="9.7109375" customWidth="1"/>
    <col min="3846" max="3846" width="12" customWidth="1"/>
    <col min="3847" max="3847" width="11.85546875" customWidth="1"/>
    <col min="3848" max="3848" width="14.42578125" customWidth="1"/>
    <col min="3849" max="3849" width="16.5703125" customWidth="1"/>
    <col min="3850" max="3850" width="17.85546875" customWidth="1"/>
    <col min="3854" max="3854" width="27.7109375" customWidth="1"/>
    <col min="4098" max="4098" width="5" customWidth="1"/>
    <col min="4099" max="4099" width="33.5703125" customWidth="1"/>
    <col min="4100" max="4100" width="9.5703125" customWidth="1"/>
    <col min="4101" max="4101" width="9.7109375" customWidth="1"/>
    <col min="4102" max="4102" width="12" customWidth="1"/>
    <col min="4103" max="4103" width="11.85546875" customWidth="1"/>
    <col min="4104" max="4104" width="14.42578125" customWidth="1"/>
    <col min="4105" max="4105" width="16.5703125" customWidth="1"/>
    <col min="4106" max="4106" width="17.85546875" customWidth="1"/>
    <col min="4110" max="4110" width="27.7109375" customWidth="1"/>
    <col min="4354" max="4354" width="5" customWidth="1"/>
    <col min="4355" max="4355" width="33.5703125" customWidth="1"/>
    <col min="4356" max="4356" width="9.5703125" customWidth="1"/>
    <col min="4357" max="4357" width="9.7109375" customWidth="1"/>
    <col min="4358" max="4358" width="12" customWidth="1"/>
    <col min="4359" max="4359" width="11.85546875" customWidth="1"/>
    <col min="4360" max="4360" width="14.42578125" customWidth="1"/>
    <col min="4361" max="4361" width="16.5703125" customWidth="1"/>
    <col min="4362" max="4362" width="17.85546875" customWidth="1"/>
    <col min="4366" max="4366" width="27.7109375" customWidth="1"/>
    <col min="4610" max="4610" width="5" customWidth="1"/>
    <col min="4611" max="4611" width="33.5703125" customWidth="1"/>
    <col min="4612" max="4612" width="9.5703125" customWidth="1"/>
    <col min="4613" max="4613" width="9.7109375" customWidth="1"/>
    <col min="4614" max="4614" width="12" customWidth="1"/>
    <col min="4615" max="4615" width="11.85546875" customWidth="1"/>
    <col min="4616" max="4616" width="14.42578125" customWidth="1"/>
    <col min="4617" max="4617" width="16.5703125" customWidth="1"/>
    <col min="4618" max="4618" width="17.85546875" customWidth="1"/>
    <col min="4622" max="4622" width="27.7109375" customWidth="1"/>
    <col min="4866" max="4866" width="5" customWidth="1"/>
    <col min="4867" max="4867" width="33.5703125" customWidth="1"/>
    <col min="4868" max="4868" width="9.5703125" customWidth="1"/>
    <col min="4869" max="4869" width="9.7109375" customWidth="1"/>
    <col min="4870" max="4870" width="12" customWidth="1"/>
    <col min="4871" max="4871" width="11.85546875" customWidth="1"/>
    <col min="4872" max="4872" width="14.42578125" customWidth="1"/>
    <col min="4873" max="4873" width="16.5703125" customWidth="1"/>
    <col min="4874" max="4874" width="17.85546875" customWidth="1"/>
    <col min="4878" max="4878" width="27.7109375" customWidth="1"/>
    <col min="5122" max="5122" width="5" customWidth="1"/>
    <col min="5123" max="5123" width="33.5703125" customWidth="1"/>
    <col min="5124" max="5124" width="9.5703125" customWidth="1"/>
    <col min="5125" max="5125" width="9.7109375" customWidth="1"/>
    <col min="5126" max="5126" width="12" customWidth="1"/>
    <col min="5127" max="5127" width="11.85546875" customWidth="1"/>
    <col min="5128" max="5128" width="14.42578125" customWidth="1"/>
    <col min="5129" max="5129" width="16.5703125" customWidth="1"/>
    <col min="5130" max="5130" width="17.85546875" customWidth="1"/>
    <col min="5134" max="5134" width="27.7109375" customWidth="1"/>
    <col min="5378" max="5378" width="5" customWidth="1"/>
    <col min="5379" max="5379" width="33.5703125" customWidth="1"/>
    <col min="5380" max="5380" width="9.5703125" customWidth="1"/>
    <col min="5381" max="5381" width="9.7109375" customWidth="1"/>
    <col min="5382" max="5382" width="12" customWidth="1"/>
    <col min="5383" max="5383" width="11.85546875" customWidth="1"/>
    <col min="5384" max="5384" width="14.42578125" customWidth="1"/>
    <col min="5385" max="5385" width="16.5703125" customWidth="1"/>
    <col min="5386" max="5386" width="17.85546875" customWidth="1"/>
    <col min="5390" max="5390" width="27.7109375" customWidth="1"/>
    <col min="5634" max="5634" width="5" customWidth="1"/>
    <col min="5635" max="5635" width="33.5703125" customWidth="1"/>
    <col min="5636" max="5636" width="9.5703125" customWidth="1"/>
    <col min="5637" max="5637" width="9.7109375" customWidth="1"/>
    <col min="5638" max="5638" width="12" customWidth="1"/>
    <col min="5639" max="5639" width="11.85546875" customWidth="1"/>
    <col min="5640" max="5640" width="14.42578125" customWidth="1"/>
    <col min="5641" max="5641" width="16.5703125" customWidth="1"/>
    <col min="5642" max="5642" width="17.85546875" customWidth="1"/>
    <col min="5646" max="5646" width="27.7109375" customWidth="1"/>
    <col min="5890" max="5890" width="5" customWidth="1"/>
    <col min="5891" max="5891" width="33.5703125" customWidth="1"/>
    <col min="5892" max="5892" width="9.5703125" customWidth="1"/>
    <col min="5893" max="5893" width="9.7109375" customWidth="1"/>
    <col min="5894" max="5894" width="12" customWidth="1"/>
    <col min="5895" max="5895" width="11.85546875" customWidth="1"/>
    <col min="5896" max="5896" width="14.42578125" customWidth="1"/>
    <col min="5897" max="5897" width="16.5703125" customWidth="1"/>
    <col min="5898" max="5898" width="17.85546875" customWidth="1"/>
    <col min="5902" max="5902" width="27.7109375" customWidth="1"/>
    <col min="6146" max="6146" width="5" customWidth="1"/>
    <col min="6147" max="6147" width="33.5703125" customWidth="1"/>
    <col min="6148" max="6148" width="9.5703125" customWidth="1"/>
    <col min="6149" max="6149" width="9.7109375" customWidth="1"/>
    <col min="6150" max="6150" width="12" customWidth="1"/>
    <col min="6151" max="6151" width="11.85546875" customWidth="1"/>
    <col min="6152" max="6152" width="14.42578125" customWidth="1"/>
    <col min="6153" max="6153" width="16.5703125" customWidth="1"/>
    <col min="6154" max="6154" width="17.85546875" customWidth="1"/>
    <col min="6158" max="6158" width="27.7109375" customWidth="1"/>
    <col min="6402" max="6402" width="5" customWidth="1"/>
    <col min="6403" max="6403" width="33.5703125" customWidth="1"/>
    <col min="6404" max="6404" width="9.5703125" customWidth="1"/>
    <col min="6405" max="6405" width="9.7109375" customWidth="1"/>
    <col min="6406" max="6406" width="12" customWidth="1"/>
    <col min="6407" max="6407" width="11.85546875" customWidth="1"/>
    <col min="6408" max="6408" width="14.42578125" customWidth="1"/>
    <col min="6409" max="6409" width="16.5703125" customWidth="1"/>
    <col min="6410" max="6410" width="17.85546875" customWidth="1"/>
    <col min="6414" max="6414" width="27.7109375" customWidth="1"/>
    <col min="6658" max="6658" width="5" customWidth="1"/>
    <col min="6659" max="6659" width="33.5703125" customWidth="1"/>
    <col min="6660" max="6660" width="9.5703125" customWidth="1"/>
    <col min="6661" max="6661" width="9.7109375" customWidth="1"/>
    <col min="6662" max="6662" width="12" customWidth="1"/>
    <col min="6663" max="6663" width="11.85546875" customWidth="1"/>
    <col min="6664" max="6664" width="14.42578125" customWidth="1"/>
    <col min="6665" max="6665" width="16.5703125" customWidth="1"/>
    <col min="6666" max="6666" width="17.85546875" customWidth="1"/>
    <col min="6670" max="6670" width="27.7109375" customWidth="1"/>
    <col min="6914" max="6914" width="5" customWidth="1"/>
    <col min="6915" max="6915" width="33.5703125" customWidth="1"/>
    <col min="6916" max="6916" width="9.5703125" customWidth="1"/>
    <col min="6917" max="6917" width="9.7109375" customWidth="1"/>
    <col min="6918" max="6918" width="12" customWidth="1"/>
    <col min="6919" max="6919" width="11.85546875" customWidth="1"/>
    <col min="6920" max="6920" width="14.42578125" customWidth="1"/>
    <col min="6921" max="6921" width="16.5703125" customWidth="1"/>
    <col min="6922" max="6922" width="17.85546875" customWidth="1"/>
    <col min="6926" max="6926" width="27.7109375" customWidth="1"/>
    <col min="7170" max="7170" width="5" customWidth="1"/>
    <col min="7171" max="7171" width="33.5703125" customWidth="1"/>
    <col min="7172" max="7172" width="9.5703125" customWidth="1"/>
    <col min="7173" max="7173" width="9.7109375" customWidth="1"/>
    <col min="7174" max="7174" width="12" customWidth="1"/>
    <col min="7175" max="7175" width="11.85546875" customWidth="1"/>
    <col min="7176" max="7176" width="14.42578125" customWidth="1"/>
    <col min="7177" max="7177" width="16.5703125" customWidth="1"/>
    <col min="7178" max="7178" width="17.85546875" customWidth="1"/>
    <col min="7182" max="7182" width="27.7109375" customWidth="1"/>
    <col min="7426" max="7426" width="5" customWidth="1"/>
    <col min="7427" max="7427" width="33.5703125" customWidth="1"/>
    <col min="7428" max="7428" width="9.5703125" customWidth="1"/>
    <col min="7429" max="7429" width="9.7109375" customWidth="1"/>
    <col min="7430" max="7430" width="12" customWidth="1"/>
    <col min="7431" max="7431" width="11.85546875" customWidth="1"/>
    <col min="7432" max="7432" width="14.42578125" customWidth="1"/>
    <col min="7433" max="7433" width="16.5703125" customWidth="1"/>
    <col min="7434" max="7434" width="17.85546875" customWidth="1"/>
    <col min="7438" max="7438" width="27.7109375" customWidth="1"/>
    <col min="7682" max="7682" width="5" customWidth="1"/>
    <col min="7683" max="7683" width="33.5703125" customWidth="1"/>
    <col min="7684" max="7684" width="9.5703125" customWidth="1"/>
    <col min="7685" max="7685" width="9.7109375" customWidth="1"/>
    <col min="7686" max="7686" width="12" customWidth="1"/>
    <col min="7687" max="7687" width="11.85546875" customWidth="1"/>
    <col min="7688" max="7688" width="14.42578125" customWidth="1"/>
    <col min="7689" max="7689" width="16.5703125" customWidth="1"/>
    <col min="7690" max="7690" width="17.85546875" customWidth="1"/>
    <col min="7694" max="7694" width="27.7109375" customWidth="1"/>
    <col min="7938" max="7938" width="5" customWidth="1"/>
    <col min="7939" max="7939" width="33.5703125" customWidth="1"/>
    <col min="7940" max="7940" width="9.5703125" customWidth="1"/>
    <col min="7941" max="7941" width="9.7109375" customWidth="1"/>
    <col min="7942" max="7942" width="12" customWidth="1"/>
    <col min="7943" max="7943" width="11.85546875" customWidth="1"/>
    <col min="7944" max="7944" width="14.42578125" customWidth="1"/>
    <col min="7945" max="7945" width="16.5703125" customWidth="1"/>
    <col min="7946" max="7946" width="17.85546875" customWidth="1"/>
    <col min="7950" max="7950" width="27.7109375" customWidth="1"/>
    <col min="8194" max="8194" width="5" customWidth="1"/>
    <col min="8195" max="8195" width="33.5703125" customWidth="1"/>
    <col min="8196" max="8196" width="9.5703125" customWidth="1"/>
    <col min="8197" max="8197" width="9.7109375" customWidth="1"/>
    <col min="8198" max="8198" width="12" customWidth="1"/>
    <col min="8199" max="8199" width="11.85546875" customWidth="1"/>
    <col min="8200" max="8200" width="14.42578125" customWidth="1"/>
    <col min="8201" max="8201" width="16.5703125" customWidth="1"/>
    <col min="8202" max="8202" width="17.85546875" customWidth="1"/>
    <col min="8206" max="8206" width="27.7109375" customWidth="1"/>
    <col min="8450" max="8450" width="5" customWidth="1"/>
    <col min="8451" max="8451" width="33.5703125" customWidth="1"/>
    <col min="8452" max="8452" width="9.5703125" customWidth="1"/>
    <col min="8453" max="8453" width="9.7109375" customWidth="1"/>
    <col min="8454" max="8454" width="12" customWidth="1"/>
    <col min="8455" max="8455" width="11.85546875" customWidth="1"/>
    <col min="8456" max="8456" width="14.42578125" customWidth="1"/>
    <col min="8457" max="8457" width="16.5703125" customWidth="1"/>
    <col min="8458" max="8458" width="17.85546875" customWidth="1"/>
    <col min="8462" max="8462" width="27.7109375" customWidth="1"/>
    <col min="8706" max="8706" width="5" customWidth="1"/>
    <col min="8707" max="8707" width="33.5703125" customWidth="1"/>
    <col min="8708" max="8708" width="9.5703125" customWidth="1"/>
    <col min="8709" max="8709" width="9.7109375" customWidth="1"/>
    <col min="8710" max="8710" width="12" customWidth="1"/>
    <col min="8711" max="8711" width="11.85546875" customWidth="1"/>
    <col min="8712" max="8712" width="14.42578125" customWidth="1"/>
    <col min="8713" max="8713" width="16.5703125" customWidth="1"/>
    <col min="8714" max="8714" width="17.85546875" customWidth="1"/>
    <col min="8718" max="8718" width="27.7109375" customWidth="1"/>
    <col min="8962" max="8962" width="5" customWidth="1"/>
    <col min="8963" max="8963" width="33.5703125" customWidth="1"/>
    <col min="8964" max="8964" width="9.5703125" customWidth="1"/>
    <col min="8965" max="8965" width="9.7109375" customWidth="1"/>
    <col min="8966" max="8966" width="12" customWidth="1"/>
    <col min="8967" max="8967" width="11.85546875" customWidth="1"/>
    <col min="8968" max="8968" width="14.42578125" customWidth="1"/>
    <col min="8969" max="8969" width="16.5703125" customWidth="1"/>
    <col min="8970" max="8970" width="17.85546875" customWidth="1"/>
    <col min="8974" max="8974" width="27.7109375" customWidth="1"/>
    <col min="9218" max="9218" width="5" customWidth="1"/>
    <col min="9219" max="9219" width="33.5703125" customWidth="1"/>
    <col min="9220" max="9220" width="9.5703125" customWidth="1"/>
    <col min="9221" max="9221" width="9.7109375" customWidth="1"/>
    <col min="9222" max="9222" width="12" customWidth="1"/>
    <col min="9223" max="9223" width="11.85546875" customWidth="1"/>
    <col min="9224" max="9224" width="14.42578125" customWidth="1"/>
    <col min="9225" max="9225" width="16.5703125" customWidth="1"/>
    <col min="9226" max="9226" width="17.85546875" customWidth="1"/>
    <col min="9230" max="9230" width="27.7109375" customWidth="1"/>
    <col min="9474" max="9474" width="5" customWidth="1"/>
    <col min="9475" max="9475" width="33.5703125" customWidth="1"/>
    <col min="9476" max="9476" width="9.5703125" customWidth="1"/>
    <col min="9477" max="9477" width="9.7109375" customWidth="1"/>
    <col min="9478" max="9478" width="12" customWidth="1"/>
    <col min="9479" max="9479" width="11.85546875" customWidth="1"/>
    <col min="9480" max="9480" width="14.42578125" customWidth="1"/>
    <col min="9481" max="9481" width="16.5703125" customWidth="1"/>
    <col min="9482" max="9482" width="17.85546875" customWidth="1"/>
    <col min="9486" max="9486" width="27.7109375" customWidth="1"/>
    <col min="9730" max="9730" width="5" customWidth="1"/>
    <col min="9731" max="9731" width="33.5703125" customWidth="1"/>
    <col min="9732" max="9732" width="9.5703125" customWidth="1"/>
    <col min="9733" max="9733" width="9.7109375" customWidth="1"/>
    <col min="9734" max="9734" width="12" customWidth="1"/>
    <col min="9735" max="9735" width="11.85546875" customWidth="1"/>
    <col min="9736" max="9736" width="14.42578125" customWidth="1"/>
    <col min="9737" max="9737" width="16.5703125" customWidth="1"/>
    <col min="9738" max="9738" width="17.85546875" customWidth="1"/>
    <col min="9742" max="9742" width="27.7109375" customWidth="1"/>
    <col min="9986" max="9986" width="5" customWidth="1"/>
    <col min="9987" max="9987" width="33.5703125" customWidth="1"/>
    <col min="9988" max="9988" width="9.5703125" customWidth="1"/>
    <col min="9989" max="9989" width="9.7109375" customWidth="1"/>
    <col min="9990" max="9990" width="12" customWidth="1"/>
    <col min="9991" max="9991" width="11.85546875" customWidth="1"/>
    <col min="9992" max="9992" width="14.42578125" customWidth="1"/>
    <col min="9993" max="9993" width="16.5703125" customWidth="1"/>
    <col min="9994" max="9994" width="17.85546875" customWidth="1"/>
    <col min="9998" max="9998" width="27.7109375" customWidth="1"/>
    <col min="10242" max="10242" width="5" customWidth="1"/>
    <col min="10243" max="10243" width="33.5703125" customWidth="1"/>
    <col min="10244" max="10244" width="9.5703125" customWidth="1"/>
    <col min="10245" max="10245" width="9.7109375" customWidth="1"/>
    <col min="10246" max="10246" width="12" customWidth="1"/>
    <col min="10247" max="10247" width="11.85546875" customWidth="1"/>
    <col min="10248" max="10248" width="14.42578125" customWidth="1"/>
    <col min="10249" max="10249" width="16.5703125" customWidth="1"/>
    <col min="10250" max="10250" width="17.85546875" customWidth="1"/>
    <col min="10254" max="10254" width="27.7109375" customWidth="1"/>
    <col min="10498" max="10498" width="5" customWidth="1"/>
    <col min="10499" max="10499" width="33.5703125" customWidth="1"/>
    <col min="10500" max="10500" width="9.5703125" customWidth="1"/>
    <col min="10501" max="10501" width="9.7109375" customWidth="1"/>
    <col min="10502" max="10502" width="12" customWidth="1"/>
    <col min="10503" max="10503" width="11.85546875" customWidth="1"/>
    <col min="10504" max="10504" width="14.42578125" customWidth="1"/>
    <col min="10505" max="10505" width="16.5703125" customWidth="1"/>
    <col min="10506" max="10506" width="17.85546875" customWidth="1"/>
    <col min="10510" max="10510" width="27.7109375" customWidth="1"/>
    <col min="10754" max="10754" width="5" customWidth="1"/>
    <col min="10755" max="10755" width="33.5703125" customWidth="1"/>
    <col min="10756" max="10756" width="9.5703125" customWidth="1"/>
    <col min="10757" max="10757" width="9.7109375" customWidth="1"/>
    <col min="10758" max="10758" width="12" customWidth="1"/>
    <col min="10759" max="10759" width="11.85546875" customWidth="1"/>
    <col min="10760" max="10760" width="14.42578125" customWidth="1"/>
    <col min="10761" max="10761" width="16.5703125" customWidth="1"/>
    <col min="10762" max="10762" width="17.85546875" customWidth="1"/>
    <col min="10766" max="10766" width="27.7109375" customWidth="1"/>
    <col min="11010" max="11010" width="5" customWidth="1"/>
    <col min="11011" max="11011" width="33.5703125" customWidth="1"/>
    <col min="11012" max="11012" width="9.5703125" customWidth="1"/>
    <col min="11013" max="11013" width="9.7109375" customWidth="1"/>
    <col min="11014" max="11014" width="12" customWidth="1"/>
    <col min="11015" max="11015" width="11.85546875" customWidth="1"/>
    <col min="11016" max="11016" width="14.42578125" customWidth="1"/>
    <col min="11017" max="11017" width="16.5703125" customWidth="1"/>
    <col min="11018" max="11018" width="17.85546875" customWidth="1"/>
    <col min="11022" max="11022" width="27.7109375" customWidth="1"/>
    <col min="11266" max="11266" width="5" customWidth="1"/>
    <col min="11267" max="11267" width="33.5703125" customWidth="1"/>
    <col min="11268" max="11268" width="9.5703125" customWidth="1"/>
    <col min="11269" max="11269" width="9.7109375" customWidth="1"/>
    <col min="11270" max="11270" width="12" customWidth="1"/>
    <col min="11271" max="11271" width="11.85546875" customWidth="1"/>
    <col min="11272" max="11272" width="14.42578125" customWidth="1"/>
    <col min="11273" max="11273" width="16.5703125" customWidth="1"/>
    <col min="11274" max="11274" width="17.85546875" customWidth="1"/>
    <col min="11278" max="11278" width="27.7109375" customWidth="1"/>
    <col min="11522" max="11522" width="5" customWidth="1"/>
    <col min="11523" max="11523" width="33.5703125" customWidth="1"/>
    <col min="11524" max="11524" width="9.5703125" customWidth="1"/>
    <col min="11525" max="11525" width="9.7109375" customWidth="1"/>
    <col min="11526" max="11526" width="12" customWidth="1"/>
    <col min="11527" max="11527" width="11.85546875" customWidth="1"/>
    <col min="11528" max="11528" width="14.42578125" customWidth="1"/>
    <col min="11529" max="11529" width="16.5703125" customWidth="1"/>
    <col min="11530" max="11530" width="17.85546875" customWidth="1"/>
    <col min="11534" max="11534" width="27.7109375" customWidth="1"/>
    <col min="11778" max="11778" width="5" customWidth="1"/>
    <col min="11779" max="11779" width="33.5703125" customWidth="1"/>
    <col min="11780" max="11780" width="9.5703125" customWidth="1"/>
    <col min="11781" max="11781" width="9.7109375" customWidth="1"/>
    <col min="11782" max="11782" width="12" customWidth="1"/>
    <col min="11783" max="11783" width="11.85546875" customWidth="1"/>
    <col min="11784" max="11784" width="14.42578125" customWidth="1"/>
    <col min="11785" max="11785" width="16.5703125" customWidth="1"/>
    <col min="11786" max="11786" width="17.85546875" customWidth="1"/>
    <col min="11790" max="11790" width="27.7109375" customWidth="1"/>
    <col min="12034" max="12034" width="5" customWidth="1"/>
    <col min="12035" max="12035" width="33.5703125" customWidth="1"/>
    <col min="12036" max="12036" width="9.5703125" customWidth="1"/>
    <col min="12037" max="12037" width="9.7109375" customWidth="1"/>
    <col min="12038" max="12038" width="12" customWidth="1"/>
    <col min="12039" max="12039" width="11.85546875" customWidth="1"/>
    <col min="12040" max="12040" width="14.42578125" customWidth="1"/>
    <col min="12041" max="12041" width="16.5703125" customWidth="1"/>
    <col min="12042" max="12042" width="17.85546875" customWidth="1"/>
    <col min="12046" max="12046" width="27.7109375" customWidth="1"/>
    <col min="12290" max="12290" width="5" customWidth="1"/>
    <col min="12291" max="12291" width="33.5703125" customWidth="1"/>
    <col min="12292" max="12292" width="9.5703125" customWidth="1"/>
    <col min="12293" max="12293" width="9.7109375" customWidth="1"/>
    <col min="12294" max="12294" width="12" customWidth="1"/>
    <col min="12295" max="12295" width="11.85546875" customWidth="1"/>
    <col min="12296" max="12296" width="14.42578125" customWidth="1"/>
    <col min="12297" max="12297" width="16.5703125" customWidth="1"/>
    <col min="12298" max="12298" width="17.85546875" customWidth="1"/>
    <col min="12302" max="12302" width="27.7109375" customWidth="1"/>
    <col min="12546" max="12546" width="5" customWidth="1"/>
    <col min="12547" max="12547" width="33.5703125" customWidth="1"/>
    <col min="12548" max="12548" width="9.5703125" customWidth="1"/>
    <col min="12549" max="12549" width="9.7109375" customWidth="1"/>
    <col min="12550" max="12550" width="12" customWidth="1"/>
    <col min="12551" max="12551" width="11.85546875" customWidth="1"/>
    <col min="12552" max="12552" width="14.42578125" customWidth="1"/>
    <col min="12553" max="12553" width="16.5703125" customWidth="1"/>
    <col min="12554" max="12554" width="17.85546875" customWidth="1"/>
    <col min="12558" max="12558" width="27.7109375" customWidth="1"/>
    <col min="12802" max="12802" width="5" customWidth="1"/>
    <col min="12803" max="12803" width="33.5703125" customWidth="1"/>
    <col min="12804" max="12804" width="9.5703125" customWidth="1"/>
    <col min="12805" max="12805" width="9.7109375" customWidth="1"/>
    <col min="12806" max="12806" width="12" customWidth="1"/>
    <col min="12807" max="12807" width="11.85546875" customWidth="1"/>
    <col min="12808" max="12808" width="14.42578125" customWidth="1"/>
    <col min="12809" max="12809" width="16.5703125" customWidth="1"/>
    <col min="12810" max="12810" width="17.85546875" customWidth="1"/>
    <col min="12814" max="12814" width="27.7109375" customWidth="1"/>
    <col min="13058" max="13058" width="5" customWidth="1"/>
    <col min="13059" max="13059" width="33.5703125" customWidth="1"/>
    <col min="13060" max="13060" width="9.5703125" customWidth="1"/>
    <col min="13061" max="13061" width="9.7109375" customWidth="1"/>
    <col min="13062" max="13062" width="12" customWidth="1"/>
    <col min="13063" max="13063" width="11.85546875" customWidth="1"/>
    <col min="13064" max="13064" width="14.42578125" customWidth="1"/>
    <col min="13065" max="13065" width="16.5703125" customWidth="1"/>
    <col min="13066" max="13066" width="17.85546875" customWidth="1"/>
    <col min="13070" max="13070" width="27.7109375" customWidth="1"/>
    <col min="13314" max="13314" width="5" customWidth="1"/>
    <col min="13315" max="13315" width="33.5703125" customWidth="1"/>
    <col min="13316" max="13316" width="9.5703125" customWidth="1"/>
    <col min="13317" max="13317" width="9.7109375" customWidth="1"/>
    <col min="13318" max="13318" width="12" customWidth="1"/>
    <col min="13319" max="13319" width="11.85546875" customWidth="1"/>
    <col min="13320" max="13320" width="14.42578125" customWidth="1"/>
    <col min="13321" max="13321" width="16.5703125" customWidth="1"/>
    <col min="13322" max="13322" width="17.85546875" customWidth="1"/>
    <col min="13326" max="13326" width="27.7109375" customWidth="1"/>
    <col min="13570" max="13570" width="5" customWidth="1"/>
    <col min="13571" max="13571" width="33.5703125" customWidth="1"/>
    <col min="13572" max="13572" width="9.5703125" customWidth="1"/>
    <col min="13573" max="13573" width="9.7109375" customWidth="1"/>
    <col min="13574" max="13574" width="12" customWidth="1"/>
    <col min="13575" max="13575" width="11.85546875" customWidth="1"/>
    <col min="13576" max="13576" width="14.42578125" customWidth="1"/>
    <col min="13577" max="13577" width="16.5703125" customWidth="1"/>
    <col min="13578" max="13578" width="17.85546875" customWidth="1"/>
    <col min="13582" max="13582" width="27.7109375" customWidth="1"/>
    <col min="13826" max="13826" width="5" customWidth="1"/>
    <col min="13827" max="13827" width="33.5703125" customWidth="1"/>
    <col min="13828" max="13828" width="9.5703125" customWidth="1"/>
    <col min="13829" max="13829" width="9.7109375" customWidth="1"/>
    <col min="13830" max="13830" width="12" customWidth="1"/>
    <col min="13831" max="13831" width="11.85546875" customWidth="1"/>
    <col min="13832" max="13832" width="14.42578125" customWidth="1"/>
    <col min="13833" max="13833" width="16.5703125" customWidth="1"/>
    <col min="13834" max="13834" width="17.85546875" customWidth="1"/>
    <col min="13838" max="13838" width="27.7109375" customWidth="1"/>
    <col min="14082" max="14082" width="5" customWidth="1"/>
    <col min="14083" max="14083" width="33.5703125" customWidth="1"/>
    <col min="14084" max="14084" width="9.5703125" customWidth="1"/>
    <col min="14085" max="14085" width="9.7109375" customWidth="1"/>
    <col min="14086" max="14086" width="12" customWidth="1"/>
    <col min="14087" max="14087" width="11.85546875" customWidth="1"/>
    <col min="14088" max="14088" width="14.42578125" customWidth="1"/>
    <col min="14089" max="14089" width="16.5703125" customWidth="1"/>
    <col min="14090" max="14090" width="17.85546875" customWidth="1"/>
    <col min="14094" max="14094" width="27.7109375" customWidth="1"/>
    <col min="14338" max="14338" width="5" customWidth="1"/>
    <col min="14339" max="14339" width="33.5703125" customWidth="1"/>
    <col min="14340" max="14340" width="9.5703125" customWidth="1"/>
    <col min="14341" max="14341" width="9.7109375" customWidth="1"/>
    <col min="14342" max="14342" width="12" customWidth="1"/>
    <col min="14343" max="14343" width="11.85546875" customWidth="1"/>
    <col min="14344" max="14344" width="14.42578125" customWidth="1"/>
    <col min="14345" max="14345" width="16.5703125" customWidth="1"/>
    <col min="14346" max="14346" width="17.85546875" customWidth="1"/>
    <col min="14350" max="14350" width="27.7109375" customWidth="1"/>
    <col min="14594" max="14594" width="5" customWidth="1"/>
    <col min="14595" max="14595" width="33.5703125" customWidth="1"/>
    <col min="14596" max="14596" width="9.5703125" customWidth="1"/>
    <col min="14597" max="14597" width="9.7109375" customWidth="1"/>
    <col min="14598" max="14598" width="12" customWidth="1"/>
    <col min="14599" max="14599" width="11.85546875" customWidth="1"/>
    <col min="14600" max="14600" width="14.42578125" customWidth="1"/>
    <col min="14601" max="14601" width="16.5703125" customWidth="1"/>
    <col min="14602" max="14602" width="17.85546875" customWidth="1"/>
    <col min="14606" max="14606" width="27.7109375" customWidth="1"/>
    <col min="14850" max="14850" width="5" customWidth="1"/>
    <col min="14851" max="14851" width="33.5703125" customWidth="1"/>
    <col min="14852" max="14852" width="9.5703125" customWidth="1"/>
    <col min="14853" max="14853" width="9.7109375" customWidth="1"/>
    <col min="14854" max="14854" width="12" customWidth="1"/>
    <col min="14855" max="14855" width="11.85546875" customWidth="1"/>
    <col min="14856" max="14856" width="14.42578125" customWidth="1"/>
    <col min="14857" max="14857" width="16.5703125" customWidth="1"/>
    <col min="14858" max="14858" width="17.85546875" customWidth="1"/>
    <col min="14862" max="14862" width="27.7109375" customWidth="1"/>
    <col min="15106" max="15106" width="5" customWidth="1"/>
    <col min="15107" max="15107" width="33.5703125" customWidth="1"/>
    <col min="15108" max="15108" width="9.5703125" customWidth="1"/>
    <col min="15109" max="15109" width="9.7109375" customWidth="1"/>
    <col min="15110" max="15110" width="12" customWidth="1"/>
    <col min="15111" max="15111" width="11.85546875" customWidth="1"/>
    <col min="15112" max="15112" width="14.42578125" customWidth="1"/>
    <col min="15113" max="15113" width="16.5703125" customWidth="1"/>
    <col min="15114" max="15114" width="17.85546875" customWidth="1"/>
    <col min="15118" max="15118" width="27.7109375" customWidth="1"/>
    <col min="15362" max="15362" width="5" customWidth="1"/>
    <col min="15363" max="15363" width="33.5703125" customWidth="1"/>
    <col min="15364" max="15364" width="9.5703125" customWidth="1"/>
    <col min="15365" max="15365" width="9.7109375" customWidth="1"/>
    <col min="15366" max="15366" width="12" customWidth="1"/>
    <col min="15367" max="15367" width="11.85546875" customWidth="1"/>
    <col min="15368" max="15368" width="14.42578125" customWidth="1"/>
    <col min="15369" max="15369" width="16.5703125" customWidth="1"/>
    <col min="15370" max="15370" width="17.85546875" customWidth="1"/>
    <col min="15374" max="15374" width="27.7109375" customWidth="1"/>
    <col min="15618" max="15618" width="5" customWidth="1"/>
    <col min="15619" max="15619" width="33.5703125" customWidth="1"/>
    <col min="15620" max="15620" width="9.5703125" customWidth="1"/>
    <col min="15621" max="15621" width="9.7109375" customWidth="1"/>
    <col min="15622" max="15622" width="12" customWidth="1"/>
    <col min="15623" max="15623" width="11.85546875" customWidth="1"/>
    <col min="15624" max="15624" width="14.42578125" customWidth="1"/>
    <col min="15625" max="15625" width="16.5703125" customWidth="1"/>
    <col min="15626" max="15626" width="17.85546875" customWidth="1"/>
    <col min="15630" max="15630" width="27.7109375" customWidth="1"/>
    <col min="15874" max="15874" width="5" customWidth="1"/>
    <col min="15875" max="15875" width="33.5703125" customWidth="1"/>
    <col min="15876" max="15876" width="9.5703125" customWidth="1"/>
    <col min="15877" max="15877" width="9.7109375" customWidth="1"/>
    <col min="15878" max="15878" width="12" customWidth="1"/>
    <col min="15879" max="15879" width="11.85546875" customWidth="1"/>
    <col min="15880" max="15880" width="14.42578125" customWidth="1"/>
    <col min="15881" max="15881" width="16.5703125" customWidth="1"/>
    <col min="15882" max="15882" width="17.85546875" customWidth="1"/>
    <col min="15886" max="15886" width="27.7109375" customWidth="1"/>
    <col min="16130" max="16130" width="5" customWidth="1"/>
    <col min="16131" max="16131" width="33.5703125" customWidth="1"/>
    <col min="16132" max="16132" width="9.5703125" customWidth="1"/>
    <col min="16133" max="16133" width="9.7109375" customWidth="1"/>
    <col min="16134" max="16134" width="12" customWidth="1"/>
    <col min="16135" max="16135" width="11.85546875" customWidth="1"/>
    <col min="16136" max="16136" width="14.42578125" customWidth="1"/>
    <col min="16137" max="16137" width="16.5703125" customWidth="1"/>
    <col min="16138" max="16138" width="17.85546875" customWidth="1"/>
    <col min="16142" max="16142" width="27.7109375" customWidth="1"/>
  </cols>
  <sheetData>
    <row r="1" spans="1:16" ht="15.75" x14ac:dyDescent="0.25">
      <c r="A1" s="35" t="s">
        <v>0</v>
      </c>
      <c r="B1" s="35"/>
      <c r="C1" s="35" t="s">
        <v>1</v>
      </c>
      <c r="D1" s="35"/>
      <c r="E1" s="35"/>
      <c r="F1" s="35"/>
      <c r="G1" s="35"/>
      <c r="H1" s="35"/>
      <c r="I1" s="35"/>
      <c r="J1" s="1"/>
      <c r="K1" s="1"/>
    </row>
    <row r="2" spans="1:16" ht="15.75" x14ac:dyDescent="0.25">
      <c r="A2" s="35" t="s">
        <v>2</v>
      </c>
      <c r="B2" s="35"/>
      <c r="C2" s="35" t="s">
        <v>3</v>
      </c>
      <c r="D2" s="35"/>
      <c r="E2" s="35"/>
      <c r="F2" s="35"/>
      <c r="G2" s="35"/>
      <c r="H2" s="35"/>
      <c r="I2" s="35"/>
      <c r="J2" s="1"/>
      <c r="K2" s="1"/>
    </row>
    <row r="3" spans="1:16" ht="15.75" x14ac:dyDescent="0.25">
      <c r="A3" s="2"/>
      <c r="B3" s="2"/>
      <c r="C3" s="2"/>
      <c r="D3" s="2"/>
      <c r="E3" s="2"/>
      <c r="F3" s="2"/>
      <c r="G3" s="2"/>
      <c r="H3" s="2"/>
      <c r="I3" s="3"/>
    </row>
    <row r="4" spans="1:16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</row>
    <row r="5" spans="1:16" ht="15.75" x14ac:dyDescent="0.25">
      <c r="A5" s="35" t="s">
        <v>5</v>
      </c>
      <c r="B5" s="35"/>
      <c r="C5" s="35"/>
      <c r="D5" s="35"/>
      <c r="E5" s="35"/>
      <c r="F5" s="35"/>
      <c r="G5" s="35"/>
      <c r="H5" s="35"/>
      <c r="I5" s="35"/>
    </row>
    <row r="6" spans="1:16" ht="15.75" x14ac:dyDescent="0.25">
      <c r="A6" s="49"/>
      <c r="B6" s="49"/>
      <c r="C6" s="49"/>
      <c r="D6" s="49"/>
      <c r="E6" s="49"/>
      <c r="F6" s="49"/>
      <c r="G6" s="49"/>
      <c r="H6" s="49"/>
      <c r="I6" s="49"/>
    </row>
    <row r="7" spans="1:16" ht="21.75" customHeight="1" x14ac:dyDescent="0.25">
      <c r="A7" s="50" t="s">
        <v>6</v>
      </c>
      <c r="B7" s="50" t="s">
        <v>7</v>
      </c>
      <c r="C7" s="39" t="s">
        <v>8</v>
      </c>
      <c r="D7" s="39" t="s">
        <v>9</v>
      </c>
      <c r="E7" s="39" t="s">
        <v>26</v>
      </c>
      <c r="F7" s="39" t="s">
        <v>25</v>
      </c>
      <c r="G7" s="51" t="s">
        <v>23</v>
      </c>
      <c r="H7" s="52"/>
      <c r="I7" s="53"/>
      <c r="J7" s="36" t="s">
        <v>10</v>
      </c>
    </row>
    <row r="8" spans="1:16" ht="16.5" customHeight="1" x14ac:dyDescent="0.25">
      <c r="A8" s="50"/>
      <c r="B8" s="50"/>
      <c r="C8" s="40"/>
      <c r="D8" s="40"/>
      <c r="E8" s="40"/>
      <c r="F8" s="40"/>
      <c r="G8" s="39" t="s">
        <v>22</v>
      </c>
      <c r="H8" s="42" t="s">
        <v>30</v>
      </c>
      <c r="I8" s="45" t="s">
        <v>24</v>
      </c>
      <c r="J8" s="37"/>
      <c r="L8" s="4"/>
    </row>
    <row r="9" spans="1:16" ht="26.1" customHeight="1" x14ac:dyDescent="0.25">
      <c r="A9" s="50"/>
      <c r="B9" s="50"/>
      <c r="C9" s="40"/>
      <c r="D9" s="40"/>
      <c r="E9" s="40"/>
      <c r="F9" s="40"/>
      <c r="G9" s="40"/>
      <c r="H9" s="43"/>
      <c r="I9" s="46"/>
      <c r="J9" s="37"/>
      <c r="N9" s="30">
        <f>N10/700</f>
        <v>573314.28571428568</v>
      </c>
    </row>
    <row r="10" spans="1:16" ht="93" customHeight="1" x14ac:dyDescent="0.25">
      <c r="A10" s="50"/>
      <c r="B10" s="50"/>
      <c r="C10" s="41"/>
      <c r="D10" s="41"/>
      <c r="E10" s="41"/>
      <c r="F10" s="41"/>
      <c r="G10" s="41"/>
      <c r="H10" s="44"/>
      <c r="I10" s="47"/>
      <c r="J10" s="38"/>
      <c r="N10" s="5">
        <f>158*2540000</f>
        <v>401320000</v>
      </c>
      <c r="O10">
        <v>600000</v>
      </c>
      <c r="P10" s="12">
        <f>N10+O10</f>
        <v>401920000</v>
      </c>
    </row>
    <row r="11" spans="1:16" ht="36.75" customHeight="1" x14ac:dyDescent="0.25">
      <c r="A11" s="6">
        <v>1</v>
      </c>
      <c r="B11" s="7" t="s">
        <v>21</v>
      </c>
      <c r="C11" s="8" t="s">
        <v>11</v>
      </c>
      <c r="D11" s="6">
        <v>158</v>
      </c>
      <c r="E11" s="29">
        <v>2540000</v>
      </c>
      <c r="F11" s="9">
        <f>D11*E11</f>
        <v>401320000</v>
      </c>
      <c r="G11" s="10">
        <v>110000000</v>
      </c>
      <c r="H11" s="10">
        <v>600000</v>
      </c>
      <c r="I11" s="10">
        <f>F11-G11-H11</f>
        <v>290720000</v>
      </c>
      <c r="J11" s="11"/>
      <c r="N11" s="12">
        <f>G11+H11+I11</f>
        <v>401320000</v>
      </c>
    </row>
    <row r="12" spans="1:16" ht="16.5" x14ac:dyDescent="0.25">
      <c r="A12" s="11"/>
      <c r="B12" s="13" t="s">
        <v>12</v>
      </c>
      <c r="C12" s="14"/>
      <c r="D12" s="13"/>
      <c r="E12" s="13"/>
      <c r="F12" s="15"/>
      <c r="G12" s="16">
        <f>SUM(G11:G11)</f>
        <v>110000000</v>
      </c>
      <c r="H12" s="16">
        <f>SUM(H11:H11)</f>
        <v>600000</v>
      </c>
      <c r="I12" s="17">
        <f>SUM(I11:I11)</f>
        <v>290720000</v>
      </c>
      <c r="J12" s="11"/>
    </row>
    <row r="13" spans="1:16" ht="15.75" x14ac:dyDescent="0.25">
      <c r="A13" s="48" t="s">
        <v>27</v>
      </c>
      <c r="B13" s="48"/>
      <c r="C13" s="48"/>
      <c r="D13" s="48"/>
      <c r="E13" s="48"/>
      <c r="F13" s="48"/>
      <c r="G13" s="48"/>
      <c r="H13" s="48"/>
      <c r="I13" s="48"/>
      <c r="N13">
        <f>158*2540</f>
        <v>401320</v>
      </c>
    </row>
    <row r="14" spans="1:16" ht="15.75" x14ac:dyDescent="0.25">
      <c r="A14" s="33" t="s">
        <v>28</v>
      </c>
      <c r="B14" s="33"/>
      <c r="C14" s="33"/>
      <c r="D14" s="33"/>
      <c r="E14" s="33"/>
      <c r="F14" s="33"/>
      <c r="G14" s="33"/>
      <c r="H14" s="33"/>
      <c r="I14" s="33"/>
    </row>
    <row r="15" spans="1:16" ht="15.75" x14ac:dyDescent="0.25">
      <c r="A15" s="34" t="s">
        <v>31</v>
      </c>
      <c r="B15" s="34"/>
      <c r="C15" s="34"/>
      <c r="D15" s="34"/>
      <c r="E15" s="34"/>
      <c r="F15" s="34"/>
      <c r="G15" s="34"/>
      <c r="H15" s="34"/>
      <c r="I15" s="34"/>
      <c r="N15">
        <f>110600/158</f>
        <v>700</v>
      </c>
    </row>
    <row r="16" spans="1:16" ht="15.75" x14ac:dyDescent="0.25">
      <c r="A16" s="28" t="s">
        <v>29</v>
      </c>
      <c r="B16" s="28"/>
      <c r="C16" s="28"/>
      <c r="D16" s="28"/>
      <c r="E16" s="28"/>
      <c r="F16" s="28"/>
      <c r="G16" s="28"/>
      <c r="H16" s="28"/>
      <c r="I16" s="28"/>
      <c r="N16" s="12"/>
    </row>
    <row r="17" spans="1:14" ht="15.75" x14ac:dyDescent="0.25">
      <c r="A17" s="35"/>
      <c r="B17" s="35"/>
      <c r="C17" s="18"/>
      <c r="D17" s="54" t="s">
        <v>13</v>
      </c>
      <c r="E17" s="54"/>
      <c r="F17" s="54"/>
      <c r="G17" s="54"/>
      <c r="H17" s="54"/>
      <c r="I17" s="54"/>
      <c r="J17" s="19"/>
      <c r="K17" s="19"/>
      <c r="L17" s="19"/>
      <c r="M17" s="19"/>
      <c r="N17" s="12">
        <f>F11-G11-H11</f>
        <v>290720000</v>
      </c>
    </row>
    <row r="18" spans="1:14" ht="18.75" x14ac:dyDescent="0.3">
      <c r="A18" s="31" t="s">
        <v>14</v>
      </c>
      <c r="B18" s="31"/>
      <c r="C18" s="31" t="s">
        <v>15</v>
      </c>
      <c r="D18" s="31"/>
      <c r="E18" s="20"/>
      <c r="F18" s="21"/>
      <c r="G18" s="31" t="s">
        <v>16</v>
      </c>
      <c r="H18" s="31"/>
      <c r="I18" s="31"/>
      <c r="J18" s="1"/>
      <c r="K18" s="1"/>
      <c r="L18" s="1"/>
      <c r="M18" s="1"/>
    </row>
    <row r="19" spans="1:14" ht="18.75" x14ac:dyDescent="0.3">
      <c r="A19" s="22"/>
      <c r="B19" s="22"/>
      <c r="C19" s="22"/>
      <c r="D19" s="21"/>
      <c r="E19" s="21"/>
      <c r="F19" s="21"/>
      <c r="G19" s="31" t="s">
        <v>17</v>
      </c>
      <c r="H19" s="31"/>
      <c r="I19" s="31"/>
      <c r="J19" s="1"/>
      <c r="K19" s="1"/>
      <c r="L19" s="1"/>
      <c r="M19" s="1"/>
    </row>
    <row r="20" spans="1:14" ht="18.75" x14ac:dyDescent="0.3">
      <c r="A20" s="23"/>
      <c r="B20" s="23"/>
      <c r="C20" s="23"/>
      <c r="D20" s="23"/>
      <c r="E20" s="23"/>
      <c r="F20" s="24"/>
      <c r="G20" s="24"/>
      <c r="H20" s="24"/>
      <c r="I20" s="24"/>
      <c r="J20" s="18"/>
      <c r="K20" s="2"/>
      <c r="L20" s="2"/>
      <c r="M20" s="3"/>
    </row>
    <row r="21" spans="1:14" ht="18.75" x14ac:dyDescent="0.3">
      <c r="A21" s="23"/>
      <c r="B21" s="23"/>
      <c r="C21" s="23"/>
      <c r="D21" s="23"/>
      <c r="E21" s="23"/>
      <c r="F21" s="24"/>
      <c r="G21" s="24"/>
      <c r="H21" s="24"/>
      <c r="I21" s="24"/>
      <c r="J21" s="25"/>
      <c r="K21" s="2"/>
      <c r="L21" s="26"/>
      <c r="M21" s="3"/>
    </row>
    <row r="22" spans="1:14" ht="18.75" x14ac:dyDescent="0.3">
      <c r="A22" s="23"/>
      <c r="B22" s="23"/>
      <c r="C22" s="23"/>
      <c r="D22" s="23"/>
      <c r="E22" s="23"/>
      <c r="F22" s="24"/>
      <c r="G22" s="24"/>
      <c r="H22" s="24"/>
      <c r="I22" s="24"/>
      <c r="J22" s="25"/>
      <c r="K22" s="2"/>
      <c r="L22" s="2"/>
      <c r="M22" s="3"/>
    </row>
    <row r="23" spans="1:14" ht="18.75" x14ac:dyDescent="0.3">
      <c r="A23" s="32" t="s">
        <v>20</v>
      </c>
      <c r="B23" s="32"/>
      <c r="C23" s="32" t="s">
        <v>18</v>
      </c>
      <c r="D23" s="32"/>
      <c r="E23" s="27"/>
      <c r="F23" s="21"/>
      <c r="G23" s="31" t="s">
        <v>19</v>
      </c>
      <c r="H23" s="31"/>
      <c r="I23" s="31"/>
      <c r="J23" s="1"/>
      <c r="K23" s="1"/>
      <c r="L23" s="1"/>
      <c r="M23" s="1"/>
    </row>
    <row r="24" spans="1:14" ht="18.75" x14ac:dyDescent="0.3">
      <c r="A24" s="23"/>
      <c r="B24" s="23"/>
      <c r="C24" s="23"/>
      <c r="D24" s="23"/>
      <c r="E24" s="23"/>
      <c r="F24" s="23"/>
      <c r="G24" s="23"/>
      <c r="H24" s="23"/>
      <c r="I24" s="23"/>
    </row>
  </sheetData>
  <mergeCells count="30">
    <mergeCell ref="A5:I5"/>
    <mergeCell ref="E7:E10"/>
    <mergeCell ref="A1:B1"/>
    <mergeCell ref="C1:I1"/>
    <mergeCell ref="A2:B2"/>
    <mergeCell ref="C2:I2"/>
    <mergeCell ref="A4:I4"/>
    <mergeCell ref="A6:I6"/>
    <mergeCell ref="A7:A10"/>
    <mergeCell ref="B7:B10"/>
    <mergeCell ref="C7:C10"/>
    <mergeCell ref="D7:D10"/>
    <mergeCell ref="F7:F10"/>
    <mergeCell ref="G7:I7"/>
    <mergeCell ref="J7:J10"/>
    <mergeCell ref="G8:G10"/>
    <mergeCell ref="H8:H10"/>
    <mergeCell ref="I8:I10"/>
    <mergeCell ref="A13:I13"/>
    <mergeCell ref="G19:I19"/>
    <mergeCell ref="A23:B23"/>
    <mergeCell ref="C23:D23"/>
    <mergeCell ref="G23:I23"/>
    <mergeCell ref="A14:I14"/>
    <mergeCell ref="A15:I15"/>
    <mergeCell ref="A17:B17"/>
    <mergeCell ref="D17:I17"/>
    <mergeCell ref="A18:B18"/>
    <mergeCell ref="C18:D18"/>
    <mergeCell ref="G18:I18"/>
  </mergeCells>
  <pageMargins left="0.43" right="0.24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2024-06-19T09:04:00Z</cp:lastPrinted>
  <dcterms:created xsi:type="dcterms:W3CDTF">2024-06-18T03:08:08Z</dcterms:created>
  <dcterms:modified xsi:type="dcterms:W3CDTF">2024-06-19T09:04:24Z</dcterms:modified>
</cp:coreProperties>
</file>